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jpaprocka\Desktop\Sprawozdania z wykonania budżetu gminy\Sprawozdanie z wykonania budżetu gminy za 2019 r\Inform. z wykon. budżetu za I pół. 2019 r\"/>
    </mc:Choice>
  </mc:AlternateContent>
  <xr:revisionPtr revIDLastSave="0" documentId="13_ncr:1_{F28EFE50-36D6-46C9-BE4B-5A49FF8EDD8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Zał. Nr 13 i 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8" i="1" l="1"/>
  <c r="E48" i="1"/>
  <c r="F57" i="1" l="1"/>
  <c r="E57" i="1"/>
  <c r="F55" i="1"/>
  <c r="E55" i="1"/>
  <c r="F53" i="1"/>
  <c r="F24" i="1"/>
  <c r="E24" i="1"/>
  <c r="E53" i="1"/>
  <c r="F19" i="1"/>
  <c r="E19" i="1"/>
  <c r="F10" i="1"/>
  <c r="E10" i="1"/>
  <c r="F59" i="1" l="1"/>
  <c r="E59" i="1"/>
  <c r="F28" i="1"/>
  <c r="E28" i="1"/>
</calcChain>
</file>

<file path=xl/sharedStrings.xml><?xml version="1.0" encoding="utf-8"?>
<sst xmlns="http://schemas.openxmlformats.org/spreadsheetml/2006/main" count="58" uniqueCount="43">
  <si>
    <t>według stanu na dzień 30.06.2019 roku</t>
  </si>
  <si>
    <t>Lp.</t>
  </si>
  <si>
    <t>Nazwa jednostki</t>
  </si>
  <si>
    <t>Kwota należności</t>
  </si>
  <si>
    <t>wymagalne</t>
  </si>
  <si>
    <t xml:space="preserve">w tym </t>
  </si>
  <si>
    <t>Rodzaj należności</t>
  </si>
  <si>
    <t>Urząd Gminy w Reszlu</t>
  </si>
  <si>
    <t>1.</t>
  </si>
  <si>
    <t>podatki i opłaty</t>
  </si>
  <si>
    <t>należności z majątku</t>
  </si>
  <si>
    <t>mandaty i grzywny</t>
  </si>
  <si>
    <t xml:space="preserve">fundusz alimentacyjny  </t>
  </si>
  <si>
    <t>odsetki od zaległości podatkowych i niepodatkowych</t>
  </si>
  <si>
    <t>odsetki od należnych dochodów z majątku</t>
  </si>
  <si>
    <t>zezwolenia na sprzedaż napojów alkoholowych</t>
  </si>
  <si>
    <t>pozostałe należności</t>
  </si>
  <si>
    <t>2.</t>
  </si>
  <si>
    <t>Zespół Szkolno-Przedszkolny w Reszlu</t>
  </si>
  <si>
    <t>zwrot dofin. z PUP</t>
  </si>
  <si>
    <t>najem i dzierżawa</t>
  </si>
  <si>
    <t>odsetki od nieterminowych płatności</t>
  </si>
  <si>
    <t>3.</t>
  </si>
  <si>
    <t>Miejski Ośrodek Pomocy Społecznej</t>
  </si>
  <si>
    <t>nienależnie pobrane świadczenia</t>
  </si>
  <si>
    <t>usługi opiekuńcze</t>
  </si>
  <si>
    <t>Ogółem wg sprawozdania Rb-27S</t>
  </si>
  <si>
    <t>Rodzaj zobowiązania</t>
  </si>
  <si>
    <t>Kwota zobowiązań</t>
  </si>
  <si>
    <t>bieżące</t>
  </si>
  <si>
    <t>4.</t>
  </si>
  <si>
    <t>Środowiskowy Dom Samopomocy w Reszlu</t>
  </si>
  <si>
    <t>Załącznik Nr 13</t>
  </si>
  <si>
    <t>usługi - posiłki</t>
  </si>
  <si>
    <t>1) bieżące</t>
  </si>
  <si>
    <t>a) w tym umowy długoterminowe zaliczane do długu</t>
  </si>
  <si>
    <t>2) majątkowe</t>
  </si>
  <si>
    <t>3) kredyty i pożyczki</t>
  </si>
  <si>
    <t>Ogółem wg sprawozdania Rb-28S i Rb-Z</t>
  </si>
  <si>
    <t>Załącznik Nr 14</t>
  </si>
  <si>
    <t>NALEŻNOŚCI GMINY RESZEL</t>
  </si>
  <si>
    <t>ZOBOWIĄZANIA GMINY RESZEL</t>
  </si>
  <si>
    <t>Reszel, dnia 29 sierpnia 2019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</si>
</sst>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Bookman Old Style"/>
      <family val="1"/>
      <charset val="238"/>
    </font>
    <font>
      <sz val="9"/>
      <color theme="1"/>
      <name val="Bookman Old Style"/>
      <family val="1"/>
      <charset val="238"/>
    </font>
    <font>
      <i/>
      <sz val="6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"/>
  <sheetViews>
    <sheetView tabSelected="1" topLeftCell="A38" workbookViewId="0">
      <selection activeCell="B50" sqref="B50:C50"/>
    </sheetView>
  </sheetViews>
  <sheetFormatPr defaultRowHeight="14.4" x14ac:dyDescent="0.3"/>
  <cols>
    <col min="1" max="1" width="3.77734375" customWidth="1"/>
    <col min="2" max="2" width="4.77734375" customWidth="1"/>
    <col min="3" max="3" width="21.5546875" customWidth="1"/>
    <col min="4" max="4" width="18.33203125" customWidth="1"/>
    <col min="5" max="5" width="15.109375" customWidth="1"/>
    <col min="6" max="6" width="14.5546875" customWidth="1"/>
  </cols>
  <sheetData>
    <row r="1" spans="1:16" x14ac:dyDescent="0.3">
      <c r="A1" s="1"/>
      <c r="B1" s="1"/>
      <c r="C1" s="1"/>
      <c r="D1" s="1"/>
      <c r="E1" s="35" t="s">
        <v>32</v>
      </c>
      <c r="F1" s="35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/>
      <c r="B3" s="34" t="s">
        <v>40</v>
      </c>
      <c r="C3" s="34"/>
      <c r="D3" s="34"/>
      <c r="E3" s="34"/>
      <c r="F3" s="34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3">
      <c r="A4" s="1"/>
      <c r="B4" s="34" t="s">
        <v>0</v>
      </c>
      <c r="C4" s="34"/>
      <c r="D4" s="34"/>
      <c r="E4" s="34"/>
      <c r="F4" s="34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7" customHeight="1" x14ac:dyDescent="0.3">
      <c r="A7" s="1"/>
      <c r="B7" s="38" t="s">
        <v>1</v>
      </c>
      <c r="C7" s="38" t="s">
        <v>2</v>
      </c>
      <c r="D7" s="38" t="s">
        <v>6</v>
      </c>
      <c r="E7" s="43" t="s">
        <v>3</v>
      </c>
      <c r="F7" s="3" t="s">
        <v>5</v>
      </c>
      <c r="G7" s="2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/>
      <c r="B8" s="38"/>
      <c r="C8" s="38"/>
      <c r="D8" s="38"/>
      <c r="E8" s="38"/>
      <c r="F8" s="4" t="s">
        <v>4</v>
      </c>
      <c r="G8" s="2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/>
      <c r="B9" s="30">
        <v>1</v>
      </c>
      <c r="C9" s="30">
        <v>2</v>
      </c>
      <c r="D9" s="30">
        <v>3</v>
      </c>
      <c r="E9" s="30">
        <v>4</v>
      </c>
      <c r="F9" s="30">
        <v>5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/>
      <c r="B10" s="25" t="s">
        <v>8</v>
      </c>
      <c r="C10" s="36" t="s">
        <v>7</v>
      </c>
      <c r="D10" s="37"/>
      <c r="E10" s="19">
        <f>SUM(E11:E18)</f>
        <v>10244937.859999998</v>
      </c>
      <c r="F10" s="19">
        <f>SUM(F11:F18)</f>
        <v>6401449.9299999997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/>
      <c r="B11" s="12"/>
      <c r="C11" s="13"/>
      <c r="D11" s="10" t="s">
        <v>9</v>
      </c>
      <c r="E11" s="20">
        <v>6364066.6799999997</v>
      </c>
      <c r="F11" s="20">
        <v>3349660.75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4" x14ac:dyDescent="0.3">
      <c r="A12" s="1"/>
      <c r="B12" s="14"/>
      <c r="C12" s="15"/>
      <c r="D12" s="10" t="s">
        <v>10</v>
      </c>
      <c r="E12" s="20">
        <v>1160296.53</v>
      </c>
      <c r="F12" s="20">
        <v>898840.13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s="1"/>
      <c r="B13" s="14"/>
      <c r="C13" s="15"/>
      <c r="D13" s="10" t="s">
        <v>11</v>
      </c>
      <c r="E13" s="20">
        <v>17252.3</v>
      </c>
      <c r="F13" s="20">
        <v>17252.3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4" x14ac:dyDescent="0.3">
      <c r="A14" s="1"/>
      <c r="B14" s="14"/>
      <c r="C14" s="15"/>
      <c r="D14" s="10" t="s">
        <v>12</v>
      </c>
      <c r="E14" s="20">
        <v>1754865.96</v>
      </c>
      <c r="F14" s="20">
        <v>1754865.96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6" x14ac:dyDescent="0.3">
      <c r="A15" s="1"/>
      <c r="B15" s="14"/>
      <c r="C15" s="15"/>
      <c r="D15" s="10" t="s">
        <v>13</v>
      </c>
      <c r="E15" s="20">
        <v>495511.87</v>
      </c>
      <c r="F15" s="20">
        <v>178.83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36" x14ac:dyDescent="0.3">
      <c r="A16" s="1"/>
      <c r="B16" s="14"/>
      <c r="C16" s="15"/>
      <c r="D16" s="10" t="s">
        <v>14</v>
      </c>
      <c r="E16" s="20">
        <v>396191.36</v>
      </c>
      <c r="F16" s="20">
        <v>376402.34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36" x14ac:dyDescent="0.3">
      <c r="A17" s="1"/>
      <c r="B17" s="14"/>
      <c r="C17" s="15"/>
      <c r="D17" s="10" t="s">
        <v>15</v>
      </c>
      <c r="E17" s="20">
        <v>45494.31</v>
      </c>
      <c r="F17" s="20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">
      <c r="A18" s="1"/>
      <c r="B18" s="16"/>
      <c r="C18" s="17"/>
      <c r="D18" s="10" t="s">
        <v>16</v>
      </c>
      <c r="E18" s="20">
        <v>11258.85</v>
      </c>
      <c r="F18" s="20">
        <v>4249.62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24" customHeight="1" x14ac:dyDescent="0.3">
      <c r="A19" s="1"/>
      <c r="B19" s="11" t="s">
        <v>17</v>
      </c>
      <c r="C19" s="44" t="s">
        <v>18</v>
      </c>
      <c r="D19" s="37"/>
      <c r="E19" s="19">
        <f>SUM(E20:E23)</f>
        <v>2671.01</v>
      </c>
      <c r="F19" s="19">
        <f>SUM(F20:F23)</f>
        <v>384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"/>
      <c r="B20" s="12"/>
      <c r="C20" s="13"/>
      <c r="D20" s="10" t="s">
        <v>19</v>
      </c>
      <c r="E20" s="20">
        <v>960.96</v>
      </c>
      <c r="F20" s="20"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s="1"/>
      <c r="B21" s="14"/>
      <c r="C21" s="15"/>
      <c r="D21" s="10" t="s">
        <v>20</v>
      </c>
      <c r="E21" s="20">
        <v>197</v>
      </c>
      <c r="F21" s="20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s="1"/>
      <c r="B22" s="14"/>
      <c r="C22" s="15"/>
      <c r="D22" s="10" t="s">
        <v>33</v>
      </c>
      <c r="E22" s="20">
        <v>1511.9</v>
      </c>
      <c r="F22" s="20">
        <v>384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36" x14ac:dyDescent="0.3">
      <c r="A23" s="1"/>
      <c r="B23" s="16"/>
      <c r="C23" s="17"/>
      <c r="D23" s="10" t="s">
        <v>21</v>
      </c>
      <c r="E23" s="20">
        <v>1.1499999999999999</v>
      </c>
      <c r="F23" s="20"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3">
      <c r="A24" s="1"/>
      <c r="B24" s="18" t="s">
        <v>22</v>
      </c>
      <c r="C24" s="36" t="s">
        <v>23</v>
      </c>
      <c r="D24" s="37"/>
      <c r="E24" s="19">
        <f>SUM(E25:E27)</f>
        <v>14093.52</v>
      </c>
      <c r="F24" s="19">
        <f>SUM(F25:F27)</f>
        <v>12142.32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" x14ac:dyDescent="0.3">
      <c r="A25" s="1"/>
      <c r="B25" s="12"/>
      <c r="C25" s="22"/>
      <c r="D25" s="6" t="s">
        <v>24</v>
      </c>
      <c r="E25" s="20">
        <v>8951.7199999999993</v>
      </c>
      <c r="F25" s="20">
        <v>8951.7199999999993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/>
      <c r="B26" s="14"/>
      <c r="C26" s="23"/>
      <c r="D26" s="6" t="s">
        <v>25</v>
      </c>
      <c r="E26" s="20">
        <v>1951.2</v>
      </c>
      <c r="F26" s="20"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36" x14ac:dyDescent="0.3">
      <c r="A27" s="1"/>
      <c r="B27" s="16"/>
      <c r="C27" s="24"/>
      <c r="D27" s="6" t="s">
        <v>21</v>
      </c>
      <c r="E27" s="20">
        <v>3190.6</v>
      </c>
      <c r="F27" s="20">
        <v>3190.6</v>
      </c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s="1"/>
      <c r="B28" s="40" t="s">
        <v>26</v>
      </c>
      <c r="C28" s="41"/>
      <c r="D28" s="42"/>
      <c r="E28" s="21">
        <f>E10+E19+E24</f>
        <v>10261702.389999997</v>
      </c>
      <c r="F28" s="21">
        <f>F10+F19+F24</f>
        <v>6413976.25</v>
      </c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/>
      <c r="B29" s="7"/>
      <c r="C29" s="8"/>
      <c r="D29" s="8"/>
      <c r="E29" s="8"/>
      <c r="F29" s="8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s="1"/>
      <c r="B30" s="7" t="s">
        <v>42</v>
      </c>
      <c r="C30" s="8"/>
      <c r="D30" s="8"/>
      <c r="E30" s="8"/>
      <c r="F30" s="8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/>
      <c r="B31" s="7"/>
      <c r="C31" s="8"/>
      <c r="D31" s="8"/>
      <c r="E31" s="8"/>
      <c r="F31" s="8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7"/>
      <c r="C32" s="8"/>
      <c r="D32" s="8"/>
      <c r="E32" s="8"/>
      <c r="F32" s="8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7"/>
      <c r="C33" s="8"/>
      <c r="D33" s="8"/>
      <c r="E33" s="8"/>
      <c r="F33" s="8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7"/>
      <c r="C34" s="8"/>
      <c r="D34" s="8"/>
      <c r="E34" s="8"/>
      <c r="F34" s="8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7"/>
      <c r="C35" s="8"/>
      <c r="D35" s="8"/>
      <c r="E35" s="8"/>
      <c r="F35" s="8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7"/>
      <c r="C36" s="8"/>
      <c r="D36" s="8"/>
      <c r="E36" s="8"/>
      <c r="F36" s="8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7"/>
      <c r="C37" s="8"/>
      <c r="D37" s="8"/>
      <c r="E37" s="8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7"/>
      <c r="C38" s="8"/>
      <c r="D38" s="8"/>
      <c r="E38" s="8"/>
      <c r="F38" s="8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7"/>
      <c r="C39" s="8"/>
      <c r="D39" s="8"/>
      <c r="E39" s="8"/>
      <c r="F39" s="8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7"/>
      <c r="C40" s="8"/>
      <c r="D40" s="8"/>
      <c r="E40" s="39" t="s">
        <v>39</v>
      </c>
      <c r="F40" s="39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34" t="s">
        <v>41</v>
      </c>
      <c r="C41" s="34"/>
      <c r="D41" s="34"/>
      <c r="E41" s="34"/>
      <c r="F41" s="34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34" t="s">
        <v>0</v>
      </c>
      <c r="C42" s="34"/>
      <c r="D42" s="34"/>
      <c r="E42" s="34"/>
      <c r="F42" s="34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31"/>
      <c r="C43" s="9"/>
      <c r="D43" s="9"/>
      <c r="E43" s="9"/>
      <c r="F43" s="9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9"/>
      <c r="C44" s="9"/>
      <c r="D44" s="9"/>
      <c r="E44" s="9"/>
      <c r="F44" s="9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38" t="s">
        <v>1</v>
      </c>
      <c r="C45" s="38" t="s">
        <v>2</v>
      </c>
      <c r="D45" s="38" t="s">
        <v>27</v>
      </c>
      <c r="E45" s="43" t="s">
        <v>28</v>
      </c>
      <c r="F45" s="3" t="s">
        <v>5</v>
      </c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38"/>
      <c r="C46" s="38"/>
      <c r="D46" s="38"/>
      <c r="E46" s="38"/>
      <c r="F46" s="4" t="s">
        <v>4</v>
      </c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30">
        <v>1</v>
      </c>
      <c r="C47" s="30">
        <v>2</v>
      </c>
      <c r="D47" s="30">
        <v>3</v>
      </c>
      <c r="E47" s="30">
        <v>4</v>
      </c>
      <c r="F47" s="30">
        <v>5</v>
      </c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/>
      <c r="B48" s="25" t="s">
        <v>8</v>
      </c>
      <c r="C48" s="36" t="s">
        <v>7</v>
      </c>
      <c r="D48" s="37"/>
      <c r="E48" s="19">
        <f>SUM(E49:E52)-E50</f>
        <v>9949524.3899999987</v>
      </c>
      <c r="F48" s="19">
        <f>SUM(F49:F52)-F50</f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 s="1"/>
      <c r="B49" s="28"/>
      <c r="C49" s="13"/>
      <c r="D49" s="10" t="s">
        <v>34</v>
      </c>
      <c r="E49" s="20">
        <v>195155.66</v>
      </c>
      <c r="F49" s="20"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36" x14ac:dyDescent="0.3">
      <c r="A50" s="1"/>
      <c r="B50" s="32"/>
      <c r="C50" s="15"/>
      <c r="D50" s="10" t="s">
        <v>35</v>
      </c>
      <c r="E50" s="20">
        <v>408.8</v>
      </c>
      <c r="F50" s="20"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3">
      <c r="A51" s="1"/>
      <c r="B51" s="32"/>
      <c r="C51" s="15"/>
      <c r="D51" s="10" t="s">
        <v>36</v>
      </c>
      <c r="E51" s="20">
        <v>980269.79</v>
      </c>
      <c r="F51" s="20"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3">
      <c r="A52" s="1"/>
      <c r="B52" s="32"/>
      <c r="C52" s="15"/>
      <c r="D52" s="10" t="s">
        <v>37</v>
      </c>
      <c r="E52" s="20">
        <v>8774098.9399999995</v>
      </c>
      <c r="F52" s="20"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3">
      <c r="B53" s="25" t="s">
        <v>17</v>
      </c>
      <c r="C53" s="44" t="s">
        <v>18</v>
      </c>
      <c r="D53" s="37"/>
      <c r="E53" s="19">
        <f>SUM(E54:E54)</f>
        <v>187095.06</v>
      </c>
      <c r="F53" s="19">
        <f>SUM(F54:F54)</f>
        <v>0</v>
      </c>
    </row>
    <row r="54" spans="1:16" x14ac:dyDescent="0.3">
      <c r="B54" s="28"/>
      <c r="C54" s="13"/>
      <c r="D54" s="10" t="s">
        <v>29</v>
      </c>
      <c r="E54" s="20">
        <v>187095.06</v>
      </c>
      <c r="F54" s="20">
        <v>0</v>
      </c>
    </row>
    <row r="55" spans="1:16" x14ac:dyDescent="0.3">
      <c r="B55" s="25" t="s">
        <v>22</v>
      </c>
      <c r="C55" s="36" t="s">
        <v>23</v>
      </c>
      <c r="D55" s="37"/>
      <c r="E55" s="19">
        <f>E56</f>
        <v>2093.98</v>
      </c>
      <c r="F55" s="19">
        <f>F56</f>
        <v>0</v>
      </c>
    </row>
    <row r="56" spans="1:16" x14ac:dyDescent="0.3">
      <c r="B56" s="29"/>
      <c r="C56" s="27"/>
      <c r="D56" s="6" t="s">
        <v>29</v>
      </c>
      <c r="E56" s="20">
        <v>2093.98</v>
      </c>
      <c r="F56" s="20">
        <v>0</v>
      </c>
    </row>
    <row r="57" spans="1:16" x14ac:dyDescent="0.3">
      <c r="B57" s="5" t="s">
        <v>30</v>
      </c>
      <c r="C57" s="36" t="s">
        <v>31</v>
      </c>
      <c r="D57" s="37"/>
      <c r="E57" s="19">
        <f>E58</f>
        <v>0</v>
      </c>
      <c r="F57" s="19">
        <f>F58</f>
        <v>0</v>
      </c>
    </row>
    <row r="58" spans="1:16" x14ac:dyDescent="0.3">
      <c r="B58" s="26"/>
      <c r="C58" s="27"/>
      <c r="D58" s="6" t="s">
        <v>29</v>
      </c>
      <c r="E58" s="20">
        <v>0</v>
      </c>
      <c r="F58" s="20">
        <v>0</v>
      </c>
    </row>
    <row r="59" spans="1:16" x14ac:dyDescent="0.3">
      <c r="B59" s="40" t="s">
        <v>38</v>
      </c>
      <c r="C59" s="41"/>
      <c r="D59" s="42"/>
      <c r="E59" s="21">
        <f>E48+E53+E55+E57</f>
        <v>10138713.43</v>
      </c>
      <c r="F59" s="21">
        <f>F48+F53+F55+F57</f>
        <v>0</v>
      </c>
    </row>
    <row r="60" spans="1:16" x14ac:dyDescent="0.3">
      <c r="B60" s="33"/>
      <c r="C60" s="33"/>
      <c r="D60" s="33"/>
      <c r="E60" s="33"/>
      <c r="F60" s="33"/>
    </row>
    <row r="61" spans="1:16" x14ac:dyDescent="0.3">
      <c r="B61" s="33"/>
      <c r="C61" s="33"/>
      <c r="D61" s="33"/>
      <c r="E61" s="33"/>
      <c r="F61" s="33"/>
    </row>
    <row r="62" spans="1:16" x14ac:dyDescent="0.3">
      <c r="B62" s="9" t="s">
        <v>42</v>
      </c>
      <c r="C62" s="33"/>
      <c r="D62" s="33"/>
      <c r="E62" s="33"/>
      <c r="F62" s="33"/>
    </row>
  </sheetData>
  <mergeCells count="23">
    <mergeCell ref="B59:D59"/>
    <mergeCell ref="B3:F3"/>
    <mergeCell ref="B4:F4"/>
    <mergeCell ref="B45:B46"/>
    <mergeCell ref="C45:C46"/>
    <mergeCell ref="D45:D46"/>
    <mergeCell ref="E45:E46"/>
    <mergeCell ref="C48:D48"/>
    <mergeCell ref="C53:D53"/>
    <mergeCell ref="C10:D10"/>
    <mergeCell ref="C19:D19"/>
    <mergeCell ref="C24:D24"/>
    <mergeCell ref="B28:D28"/>
    <mergeCell ref="E7:E8"/>
    <mergeCell ref="D7:D8"/>
    <mergeCell ref="C7:C8"/>
    <mergeCell ref="B41:F41"/>
    <mergeCell ref="B42:F42"/>
    <mergeCell ref="E1:F1"/>
    <mergeCell ref="C55:D55"/>
    <mergeCell ref="C57:D57"/>
    <mergeCell ref="B7:B8"/>
    <mergeCell ref="E40:F40"/>
  </mergeCells>
  <pageMargins left="1" right="1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13 i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Paprocka</dc:creator>
  <cp:lastModifiedBy>Julita Paprocka</cp:lastModifiedBy>
  <cp:lastPrinted>2019-08-27T07:36:25Z</cp:lastPrinted>
  <dcterms:created xsi:type="dcterms:W3CDTF">2015-06-05T18:19:34Z</dcterms:created>
  <dcterms:modified xsi:type="dcterms:W3CDTF">2019-08-27T07:39:27Z</dcterms:modified>
</cp:coreProperties>
</file>